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 1 Доходы 21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<sst xmlns="http://schemas.openxmlformats.org/spreadsheetml/2006/main" count="118" uniqueCount="118">
  <si>
    <t>Земельный налог</t>
  </si>
  <si>
    <t>Налоги на прибыль, доходы</t>
  </si>
  <si>
    <t>Код дохода БК</t>
  </si>
  <si>
    <t xml:space="preserve">Налоги на имущество </t>
  </si>
  <si>
    <t xml:space="preserve">Прочие неналоговые доходы </t>
  </si>
  <si>
    <t>Наименования доходов</t>
  </si>
  <si>
    <t>ИТОГО ДОХОДОВ</t>
  </si>
  <si>
    <t>Налог на доходы физических лиц</t>
  </si>
  <si>
    <t>Денежные взыскания (штрафы) за нарушения бюджетного законодательства (в части местных бюджетов)</t>
  </si>
  <si>
    <t>Налог на имущество физических лиц, взымаемый по ставкам,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</si>
  <si>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</si>
  <si>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</si>
  <si>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</si>
  <si>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 </t>
  </si>
  <si>
    <t>ГОСУДАРСТВЕННАЯ ПОШЛИНА, СБОРЫ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</si>
  <si>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 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</si>
  <si>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</si>
  <si>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</si>
  <si>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</si>
  <si>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</si>
  <si>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</si>
  <si>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</si>
  <si>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</si>
  <si>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БЕЗВОЗМЕЗДНЫЕ ПОСТУПЛЕНИЯ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</si>
  <si>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</si>
  <si>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</si>
  <si>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</si>
  <si>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</si>
  <si>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</si>
  <si>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</si>
  <si>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</si>
  <si>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</si>
  <si>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</si>
  <si>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</si>
  <si>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</si>
  <si>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</si>
  <si>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</si>
  <si>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</si>
  <si>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</si>
  <si>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</si>
  <si>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межбюджетные трансферты, передаваемые бюджетам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</si>
  <si>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</si>
  <si>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бюджета - всего</t>
  </si>
  <si>
    <t>Налоговые и неналоговые доходы</t>
  </si>
  <si>
    <t>ДОХОДЫ ОТ ОКАЗАНИЯ ПЛАТНЫХ УСЛУГ (РАБОТ) И КОМПЕНСАЦИИ ЗАТРАТ ГОСУДАРСТВА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</si>
  <si>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</si>
  <si>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</si>
  <si>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</si>
  <si>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</si>
  <si>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</si>
  <si>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000 1 01 02040 01 0000 110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</si>
  <si>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</si>
  <si>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</si>
  <si>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</si>
  <si>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</si>
  <si>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</si>
  <si>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000 1 06 00000 00 0000 000</t>
  </si>
  <si>
    <t xml:space="preserve">000 1 06 01030 10 0000 110 </t>
  </si>
  <si>
    <t>000 1 06 06000 00 0000 110</t>
  </si>
  <si>
    <t>000 1 06 06033 10 0000 110</t>
  </si>
  <si>
    <t>000 1 06 06043 10 0000 110</t>
  </si>
  <si>
    <t>000 1 08 00000 00 0000 000</t>
  </si>
  <si>
    <t>000 1 08 04020 01 0000 110</t>
  </si>
  <si>
    <t>000 1 09 00000 00 0000 000</t>
  </si>
  <si>
    <t>000 1 09 04053 10 0000 110</t>
  </si>
  <si>
    <t>000 1 11 00000 00 0000 000</t>
  </si>
  <si>
    <t>000 1 11 05025 10 0000 120</t>
  </si>
  <si>
    <t>000 1 11 05035 10 0000 120</t>
  </si>
  <si>
    <t>000 1 13 00000 00 0000 000</t>
  </si>
  <si>
    <t>000 1 13 01995 10 0000 130</t>
  </si>
  <si>
    <t>000 1 14 00000 00 0000 000</t>
  </si>
  <si>
    <t>000 1 14 06025 10 0000 430</t>
  </si>
  <si>
    <t>000 1 14 02053 10 0000 410</t>
  </si>
  <si>
    <t>000 1 16 00000 00 0000 000</t>
  </si>
  <si>
    <t>000 1 17 05000 00 0000 180</t>
  </si>
  <si>
    <t>000 1 17 05050 10 0000 180</t>
  </si>
  <si>
    <t>000 2 00 00000 00 0000 000</t>
  </si>
  <si>
    <t>000 2 02 00000 00 0000 000</t>
  </si>
  <si>
    <t>000 2 02 15001 10 0000 150</t>
  </si>
  <si>
    <t>000 2 02 15002 10 0000 150</t>
  </si>
  <si>
    <t>000 2 02 29999 10 0000 150</t>
  </si>
  <si>
    <t>000 2 02 49999 10 0000 150</t>
  </si>
  <si>
    <t>000 2 02 30024 10 0000 150</t>
  </si>
  <si>
    <t>000 2 02 35118 10 0000 150</t>
  </si>
  <si>
    <t>000 2 07 00000 00 0000 000</t>
  </si>
  <si>
    <t>000 2 07 05020 10 0000 150</t>
  </si>
  <si>
    <t>000 2 07 05030 10 0000 150</t>
  </si>
  <si>
    <t>000 2 08 05000 10 0000 150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</si>
  <si>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</si>
  <si>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000 2 02 20077 10 0000 150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</si>
  <si>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</si>
  <si>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</si>
  <si>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</si>
  <si>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</si>
  <si>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</si>
  <si>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</si>
  <si>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</si>
  <si>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</si>
  <si>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</si>
  <si>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</si>
  <si>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</si>
  <si>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</si>
  <si>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1"/>
        <rFont val="Arial Cyr"/>
        <family val="2"/>
      </rPr>
      <t xml:space="preserve">1 </t>
    </r>
    <r>
      <rPr>
        <i/>
        <sz val="11"/>
        <rFont val="Arial Cyr"/>
        <family val="2"/>
      </rPr>
      <t>и 228 Налогового кодекса Российской Федерации</t>
    </r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</si>
  <si>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</si>
  <si>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</si>
  <si>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Приложение № 1</t>
  </si>
  <si>
    <t>Дотации бюджетам сельских поселений на выравнивание бюджетной обеспеченности из бюджета субъекта Российской Федерации</t>
  </si>
  <si>
    <t>Н.В. Ворона</t>
  </si>
  <si>
    <t>бюджета Небельского сельского поселения</t>
  </si>
  <si>
    <t xml:space="preserve">                                                                                                                               к решению схода граждан " Небельского сельского  поселения" </t>
  </si>
  <si>
    <t>Доходы</t>
  </si>
  <si>
    <t xml:space="preserve">       О изменении Бюджета    Небельского   сельского  поселения на 2022  плановый период 2023 и 2024 годы»</t>
  </si>
  <si>
    <t xml:space="preserve">                                                                                                                                                                                    № 5 от 22.06.2021 года </t>
  </si>
  <si>
    <t>Сумма увеличения уменьшения</t>
  </si>
  <si>
    <t>на2021 г плановый период  2022 и 2023 годов</t>
  </si>
  <si>
    <t>Сумма на 2021 год</t>
  </si>
  <si>
    <t>Сумма после изменения на 2021 год</t>
  </si>
  <si>
    <t>Глава
Небельского сельского поселения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</si>
</sst>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i/>
      <vertAlign val="superscript"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8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1">
      <selection activeCell="G68" sqref="G68"/>
    </sheetView>
  </sheetViews>
  <sheetFormatPr defaultColWidth="9.00390625" defaultRowHeight="12.75"/>
  <cols>
    <col min="1" max="1" width="78.00390625" style="2" customWidth="1"/>
    <col min="2" max="2" width="30.375" style="23" customWidth="1"/>
    <col min="3" max="3" width="13.375" style="12" bestFit="1" customWidth="1"/>
    <col min="4" max="4" width="9.25390625" style="0" hidden="1" customWidth="1"/>
    <col min="5" max="5" width="13.375" style="12" bestFit="1" customWidth="1"/>
    <col min="6" max="6" width="12.875" style="0" customWidth="1"/>
  </cols>
  <sheetData>
    <row r="1" spans="2:5" s="7" customFormat="1" ht="15">
      <c r="B1" s="67" t="s">
        <v>105</v>
      </c>
      <c r="C1" s="67"/>
      <c r="D1" s="67"/>
      <c r="E1" s="67"/>
    </row>
    <row r="2" spans="1:5" s="7" customFormat="1" ht="15">
      <c r="A2" s="75" t="s">
        <v>109</v>
      </c>
      <c r="B2" s="74"/>
      <c r="C2" s="74"/>
      <c r="D2" s="74"/>
      <c r="E2" s="74"/>
    </row>
    <row r="3" spans="2:5" s="7" customFormat="1" ht="43.5" customHeight="1">
      <c r="B3" s="68" t="s">
        <v>111</v>
      </c>
      <c r="C3" s="69"/>
      <c r="D3" s="69"/>
      <c r="E3" s="69"/>
    </row>
    <row r="4" spans="1:5" s="7" customFormat="1" ht="15">
      <c r="A4" s="73" t="s">
        <v>112</v>
      </c>
      <c r="B4" s="74"/>
      <c r="C4" s="74"/>
      <c r="D4" s="74"/>
      <c r="E4" s="74"/>
    </row>
    <row r="5" spans="2:4" s="7" customFormat="1" ht="15.75">
      <c r="B5" s="76"/>
      <c r="C5" s="77"/>
      <c r="D5" s="77"/>
    </row>
    <row r="6" spans="1:3" s="7" customFormat="1" ht="15">
      <c r="A6" s="72" t="s">
        <v>110</v>
      </c>
      <c r="B6" s="72"/>
      <c r="C6" s="72"/>
    </row>
    <row r="7" spans="1:3" s="7" customFormat="1" ht="15">
      <c r="A7" s="72" t="s">
        <v>108</v>
      </c>
      <c r="B7" s="72"/>
      <c r="C7" s="72"/>
    </row>
    <row r="8" spans="1:3" s="7" customFormat="1" ht="15">
      <c r="A8" s="72" t="s">
        <v>114</v>
      </c>
      <c r="B8" s="72"/>
      <c r="C8" s="72"/>
    </row>
    <row r="9" spans="1:5" s="1" customFormat="1" ht="14.25">
      <c r="A9" s="6"/>
      <c r="B9" s="16"/>
      <c r="C9" s="11"/>
      <c r="E9" s="11"/>
    </row>
    <row r="10" spans="1:6" ht="38.25">
      <c r="A10" s="34" t="s">
        <v>5</v>
      </c>
      <c r="B10" s="35" t="s">
        <v>2</v>
      </c>
      <c r="C10" s="36" t="s">
        <v>115</v>
      </c>
      <c r="D10" s="37"/>
      <c r="E10" s="36" t="s">
        <v>113</v>
      </c>
      <c r="F10" s="36" t="s">
        <v>116</v>
      </c>
    </row>
    <row r="11" spans="1:6" ht="15.75">
      <c r="A11" s="38" t="s">
        <v>42</v>
      </c>
      <c r="B11" s="35"/>
      <c r="C11" s="39">
        <f>C63</f>
        <v>4242</v>
      </c>
      <c r="D11" s="40"/>
      <c r="E11" s="39">
        <f>E63</f>
        <v>832.1500000000001</v>
      </c>
      <c r="F11" s="39">
        <f>F63</f>
        <v>5074.150000000001</v>
      </c>
    </row>
    <row r="12" spans="1:6" ht="15.75">
      <c r="A12" s="41" t="s">
        <v>43</v>
      </c>
      <c r="B12" s="42" t="s">
        <v>45</v>
      </c>
      <c r="C12" s="43">
        <f>C13+C23+C32+C36+C47+C30+C39+C28+C42+C18</f>
        <v>2895.2000000000003</v>
      </c>
      <c r="D12" s="44"/>
      <c r="E12" s="43">
        <f>E13+E23+E32+E36+E47+E30+E39+E28+E42+E18</f>
        <v>591.85</v>
      </c>
      <c r="F12" s="43">
        <f>F13+F23+F32+F36+F47+F30+F39+F28+F42+F18</f>
        <v>3487.05</v>
      </c>
    </row>
    <row r="13" spans="1:6" s="3" customFormat="1" ht="15.75">
      <c r="A13" s="31" t="s">
        <v>1</v>
      </c>
      <c r="B13" s="17" t="s">
        <v>46</v>
      </c>
      <c r="C13" s="32">
        <f>C14</f>
        <v>2510</v>
      </c>
      <c r="D13" s="45"/>
      <c r="E13" s="32">
        <f>E14</f>
        <v>0</v>
      </c>
      <c r="F13" s="32">
        <f>F14</f>
        <v>2510</v>
      </c>
    </row>
    <row r="14" spans="1:6" s="4" customFormat="1" ht="15">
      <c r="A14" s="46" t="s">
        <v>7</v>
      </c>
      <c r="B14" s="18" t="s">
        <v>47</v>
      </c>
      <c r="C14" s="47">
        <f>SUM(C15:C17)</f>
        <v>2510</v>
      </c>
      <c r="D14" s="48"/>
      <c r="E14" s="47">
        <f>SUM(E15:E17)</f>
        <v>0</v>
      </c>
      <c r="F14" s="47">
        <f>SUM(F15:F17)</f>
        <v>2510</v>
      </c>
    </row>
    <row r="15" spans="1:6" s="5" customFormat="1" ht="73.5">
      <c r="A15" s="25" t="s">
        <v>102</v>
      </c>
      <c r="B15" s="19" t="s">
        <v>48</v>
      </c>
      <c r="C15" s="26">
        <v>2510</v>
      </c>
      <c r="D15" s="33"/>
      <c r="E15" s="26"/>
      <c r="F15" s="26">
        <f>C15+E15</f>
        <v>2510</v>
      </c>
    </row>
    <row r="16" spans="1:7" s="5" customFormat="1" ht="42.75">
      <c r="A16" s="25" t="s">
        <v>13</v>
      </c>
      <c r="B16" s="19" t="s">
        <v>49</v>
      </c>
      <c r="C16" s="26"/>
      <c r="D16" s="33"/>
      <c r="E16" s="26"/>
      <c r="F16" s="26"/>
      <c r="G16" s="15"/>
    </row>
    <row r="17" spans="1:6" s="5" customFormat="1" ht="85.5">
      <c r="A17" s="49" t="s">
        <v>15</v>
      </c>
      <c r="B17" s="19" t="s">
        <v>50</v>
      </c>
      <c r="C17" s="26"/>
      <c r="D17" s="33"/>
      <c r="E17" s="26"/>
      <c r="F17" s="26"/>
    </row>
    <row r="18" spans="1:6" s="5" customFormat="1" ht="28.5">
      <c r="A18" s="50" t="s">
        <v>16</v>
      </c>
      <c r="B18" s="20" t="s">
        <v>51</v>
      </c>
      <c r="C18" s="51">
        <f>SUM(C19:C22)</f>
        <v>148.3</v>
      </c>
      <c r="D18" s="33"/>
      <c r="E18" s="51">
        <f>SUM(E19:E22)</f>
        <v>0</v>
      </c>
      <c r="F18" s="51">
        <f>SUM(F19:F22)</f>
        <v>148.3</v>
      </c>
    </row>
    <row r="19" spans="1:6" s="8" customFormat="1" ht="57">
      <c r="A19" s="49" t="s">
        <v>17</v>
      </c>
      <c r="B19" s="19" t="s">
        <v>52</v>
      </c>
      <c r="C19" s="52">
        <v>68.1</v>
      </c>
      <c r="D19" s="53"/>
      <c r="E19" s="52"/>
      <c r="F19" s="52">
        <v>68.1</v>
      </c>
    </row>
    <row r="20" spans="1:6" s="5" customFormat="1" ht="71.25">
      <c r="A20" s="49" t="s">
        <v>18</v>
      </c>
      <c r="B20" s="19" t="s">
        <v>53</v>
      </c>
      <c r="C20" s="52">
        <v>0.4</v>
      </c>
      <c r="D20" s="33"/>
      <c r="E20" s="52"/>
      <c r="F20" s="52">
        <v>0.4</v>
      </c>
    </row>
    <row r="21" spans="1:6" s="5" customFormat="1" ht="57">
      <c r="A21" s="49" t="s">
        <v>19</v>
      </c>
      <c r="B21" s="19" t="s">
        <v>54</v>
      </c>
      <c r="C21" s="52">
        <v>89.5</v>
      </c>
      <c r="D21" s="33"/>
      <c r="E21" s="52"/>
      <c r="F21" s="52">
        <v>89.5</v>
      </c>
    </row>
    <row r="22" spans="1:6" s="5" customFormat="1" ht="57">
      <c r="A22" s="49" t="s">
        <v>20</v>
      </c>
      <c r="B22" s="19" t="s">
        <v>55</v>
      </c>
      <c r="C22" s="52">
        <v>-9.7</v>
      </c>
      <c r="D22" s="33"/>
      <c r="E22" s="52"/>
      <c r="F22" s="52">
        <v>-9.7</v>
      </c>
    </row>
    <row r="23" spans="1:6" s="5" customFormat="1" ht="15">
      <c r="A23" s="31" t="s">
        <v>3</v>
      </c>
      <c r="B23" s="17" t="s">
        <v>56</v>
      </c>
      <c r="C23" s="32">
        <f>C24+C25</f>
        <v>231.9</v>
      </c>
      <c r="D23" s="33"/>
      <c r="E23" s="32">
        <f>E24+E25</f>
        <v>328.92</v>
      </c>
      <c r="F23" s="32">
        <f>F24+F25</f>
        <v>560.82</v>
      </c>
    </row>
    <row r="24" spans="1:6" s="4" customFormat="1" ht="42.75">
      <c r="A24" s="54" t="s">
        <v>9</v>
      </c>
      <c r="B24" s="18" t="s">
        <v>57</v>
      </c>
      <c r="C24" s="47">
        <v>0</v>
      </c>
      <c r="D24" s="48"/>
      <c r="E24" s="47">
        <v>0</v>
      </c>
      <c r="F24" s="47">
        <v>0</v>
      </c>
    </row>
    <row r="25" spans="1:6" s="1" customFormat="1" ht="14.25">
      <c r="A25" s="55" t="s">
        <v>0</v>
      </c>
      <c r="B25" s="18" t="s">
        <v>58</v>
      </c>
      <c r="C25" s="56">
        <f>C26+C27</f>
        <v>231.9</v>
      </c>
      <c r="D25" s="57"/>
      <c r="E25" s="56">
        <f>E26+E27</f>
        <v>328.92</v>
      </c>
      <c r="F25" s="56">
        <f>F26+F27</f>
        <v>560.82</v>
      </c>
    </row>
    <row r="26" spans="1:6" s="1" customFormat="1" ht="57">
      <c r="A26" s="58" t="s">
        <v>25</v>
      </c>
      <c r="B26" s="19" t="s">
        <v>59</v>
      </c>
      <c r="C26" s="52">
        <v>231.9</v>
      </c>
      <c r="D26" s="57"/>
      <c r="E26" s="52">
        <v>328.92</v>
      </c>
      <c r="F26" s="52">
        <f>C26+E26</f>
        <v>560.82</v>
      </c>
    </row>
    <row r="27" spans="1:6" s="5" customFormat="1" ht="57">
      <c r="A27" s="58" t="s">
        <v>24</v>
      </c>
      <c r="B27" s="19" t="s">
        <v>60</v>
      </c>
      <c r="C27" s="52">
        <v>0</v>
      </c>
      <c r="D27" s="52">
        <v>738</v>
      </c>
      <c r="E27" s="52">
        <v>0</v>
      </c>
      <c r="F27" s="52">
        <v>0</v>
      </c>
    </row>
    <row r="28" spans="1:6" s="5" customFormat="1" ht="14.25">
      <c r="A28" s="27" t="s">
        <v>14</v>
      </c>
      <c r="B28" s="20" t="s">
        <v>61</v>
      </c>
      <c r="C28" s="28">
        <f>C29</f>
        <v>0</v>
      </c>
      <c r="D28" s="52">
        <v>900</v>
      </c>
      <c r="E28" s="28">
        <f>E29</f>
        <v>0</v>
      </c>
      <c r="F28" s="28">
        <f>F29</f>
        <v>0</v>
      </c>
    </row>
    <row r="29" spans="1:6" s="8" customFormat="1" ht="57">
      <c r="A29" s="25" t="s">
        <v>26</v>
      </c>
      <c r="B29" s="19" t="s">
        <v>62</v>
      </c>
      <c r="C29" s="26"/>
      <c r="D29" s="53"/>
      <c r="E29" s="26"/>
      <c r="F29" s="26"/>
    </row>
    <row r="30" spans="1:6" s="5" customFormat="1" ht="30">
      <c r="A30" s="31" t="s">
        <v>10</v>
      </c>
      <c r="B30" s="17" t="s">
        <v>63</v>
      </c>
      <c r="C30" s="32">
        <f>C31</f>
        <v>0</v>
      </c>
      <c r="D30" s="33"/>
      <c r="E30" s="32">
        <f>E31</f>
        <v>0</v>
      </c>
      <c r="F30" s="32">
        <f>F31</f>
        <v>0</v>
      </c>
    </row>
    <row r="31" spans="1:6" s="4" customFormat="1" ht="28.5">
      <c r="A31" s="25" t="s">
        <v>41</v>
      </c>
      <c r="B31" s="19" t="s">
        <v>64</v>
      </c>
      <c r="C31" s="26">
        <v>0</v>
      </c>
      <c r="D31" s="48"/>
      <c r="E31" s="26">
        <v>0</v>
      </c>
      <c r="F31" s="26">
        <v>0</v>
      </c>
    </row>
    <row r="32" spans="1:6" s="5" customFormat="1" ht="30">
      <c r="A32" s="31" t="s">
        <v>11</v>
      </c>
      <c r="B32" s="17" t="s">
        <v>65</v>
      </c>
      <c r="C32" s="32">
        <f>SUM(C33:C34)</f>
        <v>0</v>
      </c>
      <c r="D32" s="33"/>
      <c r="E32" s="32">
        <f>SUM(E33:E34)</f>
        <v>0</v>
      </c>
      <c r="F32" s="32">
        <f>SUM(F33:F34)</f>
        <v>0</v>
      </c>
    </row>
    <row r="33" spans="1:6" s="4" customFormat="1" ht="57">
      <c r="A33" s="25" t="s">
        <v>27</v>
      </c>
      <c r="B33" s="19" t="s">
        <v>66</v>
      </c>
      <c r="C33" s="26">
        <v>0</v>
      </c>
      <c r="D33" s="48"/>
      <c r="E33" s="26">
        <v>0</v>
      </c>
      <c r="F33" s="26">
        <v>0</v>
      </c>
    </row>
    <row r="34" spans="1:6" s="5" customFormat="1" ht="57">
      <c r="A34" s="25" t="s">
        <v>28</v>
      </c>
      <c r="B34" s="19" t="s">
        <v>67</v>
      </c>
      <c r="C34" s="26">
        <v>0</v>
      </c>
      <c r="D34" s="33"/>
      <c r="E34" s="26">
        <v>0</v>
      </c>
      <c r="F34" s="26">
        <v>0</v>
      </c>
    </row>
    <row r="35" spans="1:6" s="5" customFormat="1" ht="28.5">
      <c r="A35" s="25" t="s">
        <v>93</v>
      </c>
      <c r="B35" s="19" t="s">
        <v>92</v>
      </c>
      <c r="C35" s="26">
        <v>0</v>
      </c>
      <c r="D35" s="33"/>
      <c r="E35" s="26">
        <v>0</v>
      </c>
      <c r="F35" s="26">
        <v>0</v>
      </c>
    </row>
    <row r="36" spans="1:6" s="5" customFormat="1" ht="28.5">
      <c r="A36" s="27" t="s">
        <v>44</v>
      </c>
      <c r="B36" s="20" t="s">
        <v>68</v>
      </c>
      <c r="C36" s="28">
        <f>C37+C38</f>
        <v>0</v>
      </c>
      <c r="D36" s="28">
        <f>D37+D38</f>
        <v>0</v>
      </c>
      <c r="E36" s="28">
        <f>E37+E38</f>
        <v>0</v>
      </c>
      <c r="F36" s="28">
        <f>F37+F38</f>
        <v>0</v>
      </c>
    </row>
    <row r="37" spans="1:6" s="5" customFormat="1" ht="28.5">
      <c r="A37" s="29" t="s">
        <v>29</v>
      </c>
      <c r="B37" s="21" t="s">
        <v>69</v>
      </c>
      <c r="C37" s="30">
        <v>0</v>
      </c>
      <c r="D37" s="33"/>
      <c r="E37" s="30">
        <v>0</v>
      </c>
      <c r="F37" s="30">
        <v>0</v>
      </c>
    </row>
    <row r="38" spans="1:6" s="5" customFormat="1" ht="28.5">
      <c r="A38" s="29" t="s">
        <v>95</v>
      </c>
      <c r="B38" s="21" t="s">
        <v>94</v>
      </c>
      <c r="C38" s="30">
        <v>0</v>
      </c>
      <c r="D38" s="33"/>
      <c r="E38" s="30">
        <v>0</v>
      </c>
      <c r="F38" s="30">
        <v>0</v>
      </c>
    </row>
    <row r="39" spans="1:6" s="4" customFormat="1" ht="30">
      <c r="A39" s="31" t="s">
        <v>12</v>
      </c>
      <c r="B39" s="17" t="s">
        <v>70</v>
      </c>
      <c r="C39" s="32">
        <f>SUM(C40:C41)</f>
        <v>0</v>
      </c>
      <c r="D39" s="48"/>
      <c r="E39" s="32">
        <f>SUM(E40:E41)</f>
        <v>262.93</v>
      </c>
      <c r="F39" s="32">
        <f>SUM(F40:F41)</f>
        <v>262.93</v>
      </c>
    </row>
    <row r="40" spans="1:6" s="4" customFormat="1" ht="42.75">
      <c r="A40" s="54" t="s">
        <v>30</v>
      </c>
      <c r="B40" s="18" t="s">
        <v>71</v>
      </c>
      <c r="C40" s="47">
        <v>0</v>
      </c>
      <c r="D40" s="48"/>
      <c r="E40" s="47">
        <v>0</v>
      </c>
      <c r="F40" s="47">
        <v>0</v>
      </c>
    </row>
    <row r="41" spans="1:6" s="4" customFormat="1" ht="71.25">
      <c r="A41" s="54" t="s">
        <v>31</v>
      </c>
      <c r="B41" s="18" t="s">
        <v>72</v>
      </c>
      <c r="C41" s="47">
        <v>0</v>
      </c>
      <c r="D41" s="48"/>
      <c r="E41" s="47">
        <v>262.93</v>
      </c>
      <c r="F41" s="47">
        <f>E41</f>
        <v>262.93</v>
      </c>
    </row>
    <row r="42" spans="1:6" s="4" customFormat="1" ht="30">
      <c r="A42" s="31" t="s">
        <v>8</v>
      </c>
      <c r="B42" s="17" t="s">
        <v>73</v>
      </c>
      <c r="C42" s="32">
        <f>SUM(C43:C46)</f>
        <v>5</v>
      </c>
      <c r="D42" s="48"/>
      <c r="E42" s="32">
        <f>SUM(E43:E46)</f>
        <v>0</v>
      </c>
      <c r="F42" s="32">
        <f>SUM(F43:F46)</f>
        <v>5</v>
      </c>
    </row>
    <row r="43" spans="1:6" s="4" customFormat="1" ht="57">
      <c r="A43" s="54" t="s">
        <v>97</v>
      </c>
      <c r="B43" s="18" t="s">
        <v>96</v>
      </c>
      <c r="C43" s="47">
        <v>0</v>
      </c>
      <c r="D43" s="48"/>
      <c r="E43" s="47">
        <v>0</v>
      </c>
      <c r="F43" s="47">
        <v>0</v>
      </c>
    </row>
    <row r="44" spans="1:6" s="4" customFormat="1" ht="42.75">
      <c r="A44" s="54" t="s">
        <v>99</v>
      </c>
      <c r="B44" s="18" t="s">
        <v>98</v>
      </c>
      <c r="C44" s="47">
        <v>0</v>
      </c>
      <c r="D44" s="48"/>
      <c r="E44" s="47">
        <v>0</v>
      </c>
      <c r="F44" s="47">
        <v>0</v>
      </c>
    </row>
    <row r="45" spans="1:6" s="1" customFormat="1" ht="57">
      <c r="A45" s="54" t="s">
        <v>91</v>
      </c>
      <c r="B45" s="18" t="s">
        <v>90</v>
      </c>
      <c r="C45" s="47">
        <v>0</v>
      </c>
      <c r="D45" s="57"/>
      <c r="E45" s="47">
        <v>0</v>
      </c>
      <c r="F45" s="47">
        <v>0</v>
      </c>
    </row>
    <row r="46" spans="1:6" s="1" customFormat="1" ht="42.75">
      <c r="A46" s="29" t="s">
        <v>101</v>
      </c>
      <c r="B46" s="21" t="s">
        <v>100</v>
      </c>
      <c r="C46" s="26">
        <v>5</v>
      </c>
      <c r="D46" s="57"/>
      <c r="E46" s="26">
        <v>0</v>
      </c>
      <c r="F46" s="26">
        <v>5</v>
      </c>
    </row>
    <row r="47" spans="1:6" s="5" customFormat="1" ht="15">
      <c r="A47" s="31" t="s">
        <v>4</v>
      </c>
      <c r="B47" s="17" t="s">
        <v>74</v>
      </c>
      <c r="C47" s="32">
        <f>C48</f>
        <v>0</v>
      </c>
      <c r="D47" s="33"/>
      <c r="E47" s="32">
        <f>E48</f>
        <v>0</v>
      </c>
      <c r="F47" s="32">
        <f>F48</f>
        <v>0</v>
      </c>
    </row>
    <row r="48" spans="1:6" s="4" customFormat="1" ht="15">
      <c r="A48" s="29" t="s">
        <v>32</v>
      </c>
      <c r="B48" s="19" t="s">
        <v>75</v>
      </c>
      <c r="C48" s="26">
        <v>0</v>
      </c>
      <c r="D48" s="48"/>
      <c r="E48" s="26">
        <v>0</v>
      </c>
      <c r="F48" s="26">
        <v>0</v>
      </c>
    </row>
    <row r="49" spans="1:6" s="5" customFormat="1" ht="15">
      <c r="A49" s="59" t="s">
        <v>23</v>
      </c>
      <c r="B49" s="17" t="s">
        <v>76</v>
      </c>
      <c r="C49" s="32">
        <f>C50+C59</f>
        <v>1346.8000000000002</v>
      </c>
      <c r="D49" s="33"/>
      <c r="E49" s="32">
        <f>E50+E59</f>
        <v>240.3</v>
      </c>
      <c r="F49" s="32">
        <f>F50+F59</f>
        <v>1587.1000000000001</v>
      </c>
    </row>
    <row r="50" spans="1:6" s="4" customFormat="1" ht="30">
      <c r="A50" s="60" t="s">
        <v>21</v>
      </c>
      <c r="B50" s="61" t="s">
        <v>77</v>
      </c>
      <c r="C50" s="62">
        <f>SUM(C51:C58)</f>
        <v>1346.8000000000002</v>
      </c>
      <c r="D50" s="48"/>
      <c r="E50" s="62">
        <f>SUM(E51:E58)</f>
        <v>240.3</v>
      </c>
      <c r="F50" s="62">
        <f>SUM(F51:F58)</f>
        <v>1587.1000000000001</v>
      </c>
    </row>
    <row r="51" spans="1:6" s="1" customFormat="1" ht="28.5">
      <c r="A51" s="65" t="s">
        <v>103</v>
      </c>
      <c r="B51" s="18" t="s">
        <v>104</v>
      </c>
      <c r="C51" s="47">
        <v>957.2</v>
      </c>
      <c r="D51" s="57"/>
      <c r="E51" s="47">
        <v>0</v>
      </c>
      <c r="F51" s="47">
        <v>957.2</v>
      </c>
    </row>
    <row r="52" spans="1:6" s="1" customFormat="1" ht="28.5">
      <c r="A52" s="66" t="s">
        <v>106</v>
      </c>
      <c r="B52" s="22" t="s">
        <v>78</v>
      </c>
      <c r="C52" s="47">
        <v>0</v>
      </c>
      <c r="D52" s="57"/>
      <c r="E52" s="47">
        <v>0</v>
      </c>
      <c r="F52" s="47">
        <v>0</v>
      </c>
    </row>
    <row r="53" spans="1:6" s="1" customFormat="1" ht="28.5">
      <c r="A53" s="54" t="s">
        <v>33</v>
      </c>
      <c r="B53" s="18" t="s">
        <v>79</v>
      </c>
      <c r="C53" s="47">
        <v>0</v>
      </c>
      <c r="D53" s="57">
        <v>3424520</v>
      </c>
      <c r="E53" s="47">
        <v>0</v>
      </c>
      <c r="F53" s="47">
        <v>0</v>
      </c>
    </row>
    <row r="54" spans="1:6" s="1" customFormat="1" ht="28.5">
      <c r="A54" s="63" t="s">
        <v>88</v>
      </c>
      <c r="B54" s="18" t="s">
        <v>89</v>
      </c>
      <c r="C54" s="56">
        <v>0</v>
      </c>
      <c r="D54" s="57"/>
      <c r="E54" s="56">
        <v>0</v>
      </c>
      <c r="F54" s="56">
        <v>0</v>
      </c>
    </row>
    <row r="55" spans="1:6" s="1" customFormat="1" ht="14.25">
      <c r="A55" s="54" t="s">
        <v>34</v>
      </c>
      <c r="B55" s="18" t="s">
        <v>80</v>
      </c>
      <c r="C55" s="47">
        <v>200</v>
      </c>
      <c r="D55" s="57"/>
      <c r="E55" s="47">
        <v>0</v>
      </c>
      <c r="F55" s="47">
        <v>200</v>
      </c>
    </row>
    <row r="56" spans="1:6" s="1" customFormat="1" ht="28.5">
      <c r="A56" s="54" t="s">
        <v>40</v>
      </c>
      <c r="B56" s="18" t="s">
        <v>81</v>
      </c>
      <c r="C56" s="47">
        <v>0</v>
      </c>
      <c r="D56" s="57">
        <v>262280</v>
      </c>
      <c r="E56" s="47">
        <v>240.3</v>
      </c>
      <c r="F56" s="47">
        <f>E56</f>
        <v>240.3</v>
      </c>
    </row>
    <row r="57" spans="1:6" s="1" customFormat="1" ht="28.5">
      <c r="A57" s="54" t="s">
        <v>35</v>
      </c>
      <c r="B57" s="18" t="s">
        <v>82</v>
      </c>
      <c r="C57" s="47">
        <v>0.7</v>
      </c>
      <c r="D57" s="57"/>
      <c r="E57" s="47">
        <v>0</v>
      </c>
      <c r="F57" s="47">
        <v>0.7</v>
      </c>
    </row>
    <row r="58" spans="1:6" s="1" customFormat="1" ht="28.5">
      <c r="A58" s="54" t="s">
        <v>36</v>
      </c>
      <c r="B58" s="18" t="s">
        <v>83</v>
      </c>
      <c r="C58" s="47">
        <v>188.9</v>
      </c>
      <c r="D58" s="57">
        <v>81400</v>
      </c>
      <c r="E58" s="47">
        <v>0</v>
      </c>
      <c r="F58" s="47">
        <v>188.9</v>
      </c>
    </row>
    <row r="59" spans="1:6" s="1" customFormat="1" ht="15">
      <c r="A59" s="60" t="s">
        <v>22</v>
      </c>
      <c r="B59" s="61" t="s">
        <v>84</v>
      </c>
      <c r="C59" s="62">
        <f>C60+C61</f>
        <v>0</v>
      </c>
      <c r="D59" s="57"/>
      <c r="E59" s="62">
        <f>E60+E61</f>
        <v>0</v>
      </c>
      <c r="F59" s="62">
        <f>F60+F61</f>
        <v>0</v>
      </c>
    </row>
    <row r="60" spans="1:6" s="1" customFormat="1" ht="28.5">
      <c r="A60" s="54" t="s">
        <v>37</v>
      </c>
      <c r="B60" s="18" t="s">
        <v>85</v>
      </c>
      <c r="C60" s="56">
        <v>0</v>
      </c>
      <c r="D60" s="57"/>
      <c r="E60" s="56">
        <v>0</v>
      </c>
      <c r="F60" s="56">
        <v>0</v>
      </c>
    </row>
    <row r="61" spans="1:6" s="1" customFormat="1" ht="14.25">
      <c r="A61" s="54" t="s">
        <v>38</v>
      </c>
      <c r="B61" s="18" t="s">
        <v>86</v>
      </c>
      <c r="C61" s="47">
        <v>0</v>
      </c>
      <c r="D61" s="57"/>
      <c r="E61" s="47">
        <v>0</v>
      </c>
      <c r="F61" s="47">
        <v>0</v>
      </c>
    </row>
    <row r="62" spans="1:6" s="1" customFormat="1" ht="71.25">
      <c r="A62" s="54" t="s">
        <v>39</v>
      </c>
      <c r="B62" s="18" t="s">
        <v>87</v>
      </c>
      <c r="C62" s="47">
        <v>0</v>
      </c>
      <c r="D62" s="57"/>
      <c r="E62" s="47">
        <v>0</v>
      </c>
      <c r="F62" s="47">
        <v>0</v>
      </c>
    </row>
    <row r="63" spans="1:6" s="4" customFormat="1" ht="15">
      <c r="A63" s="64" t="s">
        <v>6</v>
      </c>
      <c r="B63" s="17"/>
      <c r="C63" s="32">
        <f>C12+C49</f>
        <v>4242</v>
      </c>
      <c r="D63" s="48"/>
      <c r="E63" s="32">
        <f>E12+E49</f>
        <v>832.1500000000001</v>
      </c>
      <c r="F63" s="32">
        <f>F12+F49</f>
        <v>5074.150000000001</v>
      </c>
    </row>
    <row r="65" spans="1:5" ht="37.5">
      <c r="A65" s="14" t="s">
        <v>117</v>
      </c>
      <c r="B65" s="70" t="s">
        <v>107</v>
      </c>
      <c r="C65" s="70"/>
      <c r="E65"/>
    </row>
    <row r="66" spans="1:3" s="1" customFormat="1" ht="50.25" customHeight="1">
      <c r="A66" s="24"/>
      <c r="B66" s="71"/>
      <c r="C66" s="71"/>
    </row>
    <row r="71" spans="1:5" ht="12.75">
      <c r="A71" s="10"/>
      <c r="B71" s="10"/>
      <c r="C71" s="13"/>
      <c r="E71" s="13"/>
    </row>
    <row r="72" spans="1:5" ht="12.75">
      <c r="A72" s="10"/>
      <c r="B72" s="10"/>
      <c r="C72" s="13"/>
      <c r="E72" s="13"/>
    </row>
    <row r="73" spans="1:5" ht="12.75">
      <c r="A73" s="9"/>
      <c r="B73" s="10"/>
      <c r="C73" s="13"/>
      <c r="E73" s="13"/>
    </row>
    <row r="74" spans="1:5" ht="12.75">
      <c r="A74" s="9"/>
      <c r="B74" s="10"/>
      <c r="C74" s="13"/>
      <c r="E74" s="13"/>
    </row>
    <row r="75" spans="1:5" ht="12.75">
      <c r="A75" s="9"/>
      <c r="B75" s="10"/>
      <c r="C75" s="13"/>
      <c r="E75" s="13"/>
    </row>
    <row r="76" spans="1:5" ht="12.75">
      <c r="A76" s="9"/>
      <c r="B76" s="10"/>
      <c r="C76" s="13"/>
      <c r="E76" s="13"/>
    </row>
    <row r="77" spans="1:5" ht="12.75">
      <c r="A77" s="9"/>
      <c r="B77" s="10"/>
      <c r="C77" s="13"/>
      <c r="E77" s="13"/>
    </row>
    <row r="78" spans="1:5" ht="12.75">
      <c r="A78" s="9"/>
      <c r="B78" s="10"/>
      <c r="C78" s="13"/>
      <c r="E78" s="13"/>
    </row>
    <row r="79" spans="1:5" ht="12.75">
      <c r="A79" s="9"/>
      <c r="B79" s="10"/>
      <c r="C79" s="13"/>
      <c r="E79" s="13"/>
    </row>
    <row r="80" spans="1:5" ht="12.75">
      <c r="A80" s="9"/>
      <c r="B80" s="10"/>
      <c r="C80" s="13"/>
      <c r="E80" s="13"/>
    </row>
  </sheetData>
  <sheetProtection/>
  <mergeCells count="10">
    <mergeCell ref="B65:C65"/>
    <mergeCell ref="B66:C66"/>
    <mergeCell ref="B5:D5"/>
    <mergeCell ref="A6:C6"/>
    <mergeCell ref="B1:E1"/>
    <mergeCell ref="B3:E3"/>
    <mergeCell ref="A7:C7"/>
    <mergeCell ref="A8:C8"/>
    <mergeCell ref="A4:E4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stanitskaya</dc:creator>
  <cp:keywords/>
  <dc:description/>
  <cp:lastModifiedBy>User</cp:lastModifiedBy>
  <cp:lastPrinted>2019-12-13T08:02:01Z</cp:lastPrinted>
  <dcterms:created xsi:type="dcterms:W3CDTF">2004-10-13T01:55:30Z</dcterms:created>
  <dcterms:modified xsi:type="dcterms:W3CDTF">2021-11-18T15:02:27Z</dcterms:modified>
  <cp:category/>
  <cp:version/>
  <cp:contentType/>
  <cp:contentStatus/>
</cp:coreProperties>
</file>